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8BBFEC16-2697-42EA-B6EA-71004D7FCDC7}" xr6:coauthVersionLast="46" xr6:coauthVersionMax="46" xr10:uidLastSave="{00000000-0000-0000-0000-000000000000}"/>
  <bookViews>
    <workbookView xWindow="-108" yWindow="-108" windowWidth="23256" windowHeight="12576" activeTab="7" xr2:uid="{00000000-000D-0000-FFFF-FFFF00000000}"/>
  </bookViews>
  <sheets>
    <sheet name="01.09.2025." sheetId="1" r:id="rId1"/>
    <sheet name="02.09.2025." sheetId="2" r:id="rId2"/>
    <sheet name="03.09.2025." sheetId="3" r:id="rId3"/>
    <sheet name="04.09.2025." sheetId="4" r:id="rId4"/>
    <sheet name="05.09.2025." sheetId="5" r:id="rId5"/>
    <sheet name="06.09.2025." sheetId="6" r:id="rId6"/>
    <sheet name="08.09.2025." sheetId="7" r:id="rId7"/>
    <sheet name="09.09.2025.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8" l="1"/>
  <c r="C7" i="8" s="1"/>
  <c r="C6" i="7"/>
  <c r="C7" i="7" s="1"/>
  <c r="C6" i="6"/>
  <c r="C7" i="6" s="1"/>
  <c r="C7" i="5"/>
  <c r="C8" i="5" s="1"/>
  <c r="C6" i="4"/>
  <c r="C7" i="4" s="1"/>
  <c r="C6" i="3"/>
  <c r="C7" i="3" s="1"/>
  <c r="C52" i="2"/>
  <c r="C49" i="2"/>
  <c r="C46" i="2"/>
  <c r="C43" i="2"/>
  <c r="C39" i="2"/>
  <c r="C35" i="2"/>
  <c r="C32" i="2"/>
  <c r="C29" i="2"/>
  <c r="C24" i="2"/>
  <c r="C53" i="2" l="1"/>
  <c r="C32" i="1"/>
  <c r="C25" i="1"/>
  <c r="C31" i="1"/>
  <c r="C24" i="1"/>
  <c r="C19" i="1"/>
  <c r="C15" i="1"/>
  <c r="C11" i="1"/>
  <c r="C8" i="1"/>
</calcChain>
</file>

<file path=xl/sharedStrings.xml><?xml version="1.0" encoding="utf-8"?>
<sst xmlns="http://schemas.openxmlformats.org/spreadsheetml/2006/main" count="128" uniqueCount="85">
  <si>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</si>
  <si>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</si>
  <si>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</si>
  <si>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</si>
  <si>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</si>
  <si>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</si>
  <si>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</si>
  <si>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</si>
  <si>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</si>
  <si>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01.09.2025.</t>
  </si>
  <si>
    <t>RFZO-DIREKTNA PLAĆANJA .</t>
  </si>
  <si>
    <t>GOSPER</t>
  </si>
  <si>
    <t>MAGNA PH</t>
  </si>
  <si>
    <t>MAYMEDICAL</t>
  </si>
  <si>
    <t>UKUPNO UM IMPLATANTI</t>
  </si>
  <si>
    <t>MAKLER</t>
  </si>
  <si>
    <t>MARK MEDICAL</t>
  </si>
  <si>
    <t>UKUPNO UM ORTOPEDIJA</t>
  </si>
  <si>
    <t>UKUPNO DIREKTNA PLAĆANJA</t>
  </si>
  <si>
    <t>1. UM IMPLATANTI</t>
  </si>
  <si>
    <t>2.PEJSMEKER</t>
  </si>
  <si>
    <t>UKUPNO  PEJSMEKER</t>
  </si>
  <si>
    <t>3.ENERGENTI</t>
  </si>
  <si>
    <t>UKUPNO ENERGENTI</t>
  </si>
  <si>
    <t>CESTOR</t>
  </si>
  <si>
    <t>EPS</t>
  </si>
  <si>
    <t>4.UM ORTOPEDIJA</t>
  </si>
  <si>
    <t>5.REAGENSI</t>
  </si>
  <si>
    <t>EUROMEDICINA</t>
  </si>
  <si>
    <t>VICOR</t>
  </si>
  <si>
    <t>YUNYCOM</t>
  </si>
  <si>
    <t>UKUPNO REAGENSI</t>
  </si>
  <si>
    <t>1.SAN MATERIJAL</t>
  </si>
  <si>
    <t>AMICUS</t>
  </si>
  <si>
    <t>APTUS</t>
  </si>
  <si>
    <t>B BRAUN</t>
  </si>
  <si>
    <t>UKUPNO  SAN MATERIJAL</t>
  </si>
  <si>
    <t>5.UM ORTOPEDIJA</t>
  </si>
  <si>
    <t>PHOENIX</t>
  </si>
  <si>
    <t>FARMALOGIST</t>
  </si>
  <si>
    <t>ECOTRADE</t>
  </si>
  <si>
    <t>UKUPNO UM OSTALO</t>
  </si>
  <si>
    <t>MEDICON DEC</t>
  </si>
  <si>
    <t>UKUPNO  HEMODIJALIZA</t>
  </si>
  <si>
    <t xml:space="preserve">2.OSTALO PL </t>
  </si>
  <si>
    <t xml:space="preserve">UZT PROVOZIJA </t>
  </si>
  <si>
    <t>3.RFZO ZARADA</t>
  </si>
  <si>
    <t>UKUPNO  ZARADA</t>
  </si>
  <si>
    <t>02.09.2025.</t>
  </si>
  <si>
    <t>AMG PH</t>
  </si>
  <si>
    <t>APOTEKASK GALENA</t>
  </si>
  <si>
    <t>BIOTEC</t>
  </si>
  <si>
    <t>DIACOR</t>
  </si>
  <si>
    <t>INTREX</t>
  </si>
  <si>
    <t>LABRA</t>
  </si>
  <si>
    <t>LAVIEFARM</t>
  </si>
  <si>
    <t>MAGLOVAC</t>
  </si>
  <si>
    <t>MESSER</t>
  </si>
  <si>
    <t>PROMEDIA</t>
  </si>
  <si>
    <t>TECHNOMED</t>
  </si>
  <si>
    <t>SN MEDIC</t>
  </si>
  <si>
    <t>NARCISSUS</t>
  </si>
  <si>
    <t>6.HEMODIJALIZA</t>
  </si>
  <si>
    <t>2. HRANA</t>
  </si>
  <si>
    <t>UKUPNO HRANA</t>
  </si>
  <si>
    <t>ILLI</t>
  </si>
  <si>
    <t>LA FANTANA</t>
  </si>
  <si>
    <t>3.REAGENSI</t>
  </si>
  <si>
    <t>UNI CHEM</t>
  </si>
  <si>
    <t>UKUPNO  REAGENSI</t>
  </si>
  <si>
    <t>4.KRV</t>
  </si>
  <si>
    <t>DIAHEM</t>
  </si>
  <si>
    <t>UKUPNO KV</t>
  </si>
  <si>
    <t>7. UM OSTALO</t>
  </si>
  <si>
    <t>povrat tr</t>
  </si>
  <si>
    <t>03.09.2025.</t>
  </si>
  <si>
    <t>04.09.2025.</t>
  </si>
  <si>
    <t>PUTNI TROŠAK 08.2025.</t>
  </si>
  <si>
    <t>05.09.2025.</t>
  </si>
  <si>
    <t>APV PROJ.RAN.OTKR.RAKA PLUĆA 08.2025</t>
  </si>
  <si>
    <t>UZT PROVIZIJA</t>
  </si>
  <si>
    <t>06.09.2025.</t>
  </si>
  <si>
    <t>RAZLIKA ZARADE ZA 08.2025.</t>
  </si>
  <si>
    <t>08.09.2025.</t>
  </si>
  <si>
    <t>09.09.2025.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</si>
</sst>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</cellXfs>
  <cellStyles count="3">
    <cellStyle name="Normal_Sheet1" xfId="1" xr:uid="{7E064A49-9341-40B1-A9A6-611DA3072D6D}"/>
    <cellStyle name="Normalan" xfId="0" builtinId="0"/>
    <cellStyle name="Normalan 2" xfId="2" xr:uid="{C5359110-6E67-44B4-B9D5-47ED2792F8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2"/>
  <sheetViews>
    <sheetView workbookViewId="0">
      <selection activeCell="E32" sqref="E32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19</v>
      </c>
      <c r="C5" s="8"/>
    </row>
    <row r="6" spans="2:3" x14ac:dyDescent="0.3">
      <c r="B6" s="9" t="s">
        <v>12</v>
      </c>
      <c r="C6" s="10">
        <v>559845</v>
      </c>
    </row>
    <row r="7" spans="2:3" x14ac:dyDescent="0.3">
      <c r="B7" s="9" t="s">
        <v>13</v>
      </c>
      <c r="C7" s="10">
        <v>204736.95</v>
      </c>
    </row>
    <row r="8" spans="2:3" ht="15" thickBot="1" x14ac:dyDescent="0.35">
      <c r="B8" s="11" t="s">
        <v>14</v>
      </c>
      <c r="C8" s="12">
        <f>SUM(C6:C7)</f>
        <v>764581.95</v>
      </c>
    </row>
    <row r="9" spans="2:3" x14ac:dyDescent="0.3">
      <c r="B9" s="7" t="s">
        <v>20</v>
      </c>
      <c r="C9" s="8"/>
    </row>
    <row r="10" spans="2:3" x14ac:dyDescent="0.3">
      <c r="B10" s="9" t="s">
        <v>11</v>
      </c>
      <c r="C10" s="10">
        <v>1796850</v>
      </c>
    </row>
    <row r="11" spans="2:3" ht="15" thickBot="1" x14ac:dyDescent="0.35">
      <c r="B11" s="11" t="s">
        <v>21</v>
      </c>
      <c r="C11" s="12">
        <f>SUM(C10:C10)</f>
        <v>1796850</v>
      </c>
    </row>
    <row r="12" spans="2:3" x14ac:dyDescent="0.3">
      <c r="B12" s="7" t="s">
        <v>22</v>
      </c>
      <c r="C12" s="10"/>
    </row>
    <row r="13" spans="2:3" x14ac:dyDescent="0.3">
      <c r="B13" s="9" t="s">
        <v>24</v>
      </c>
      <c r="C13" s="10">
        <v>2048702.88</v>
      </c>
    </row>
    <row r="14" spans="2:3" x14ac:dyDescent="0.3">
      <c r="B14" s="9" t="s">
        <v>25</v>
      </c>
      <c r="C14" s="10">
        <v>3507088.08</v>
      </c>
    </row>
    <row r="15" spans="2:3" ht="15" thickBot="1" x14ac:dyDescent="0.35">
      <c r="B15" s="11" t="s">
        <v>23</v>
      </c>
      <c r="C15" s="12">
        <f>SUM(C13:C14)</f>
        <v>5555790.96</v>
      </c>
    </row>
    <row r="16" spans="2:3" x14ac:dyDescent="0.3">
      <c r="B16" s="7" t="s">
        <v>26</v>
      </c>
      <c r="C16" s="8"/>
    </row>
    <row r="17" spans="2:3" x14ac:dyDescent="0.3">
      <c r="B17" s="9" t="s">
        <v>15</v>
      </c>
      <c r="C17" s="10">
        <v>465531</v>
      </c>
    </row>
    <row r="18" spans="2:3" x14ac:dyDescent="0.3">
      <c r="B18" s="9" t="s">
        <v>16</v>
      </c>
      <c r="C18" s="10">
        <v>17600</v>
      </c>
    </row>
    <row r="19" spans="2:3" ht="15" thickBot="1" x14ac:dyDescent="0.35">
      <c r="B19" s="11" t="s">
        <v>17</v>
      </c>
      <c r="C19" s="12">
        <f>SUM(C17:C18)</f>
        <v>483131</v>
      </c>
    </row>
    <row r="20" spans="2:3" x14ac:dyDescent="0.3">
      <c r="B20" s="7" t="s">
        <v>27</v>
      </c>
      <c r="C20" s="8"/>
    </row>
    <row r="21" spans="2:3" x14ac:dyDescent="0.3">
      <c r="B21" s="9" t="s">
        <v>28</v>
      </c>
      <c r="C21" s="10">
        <v>762737.04</v>
      </c>
    </row>
    <row r="22" spans="2:3" x14ac:dyDescent="0.3">
      <c r="B22" s="9" t="s">
        <v>29</v>
      </c>
      <c r="C22" s="10">
        <v>736782</v>
      </c>
    </row>
    <row r="23" spans="2:3" x14ac:dyDescent="0.3">
      <c r="B23" s="9" t="s">
        <v>30</v>
      </c>
      <c r="C23" s="10">
        <v>3392808</v>
      </c>
    </row>
    <row r="24" spans="2:3" ht="15" thickBot="1" x14ac:dyDescent="0.35">
      <c r="B24" s="11" t="s">
        <v>31</v>
      </c>
      <c r="C24" s="12">
        <f>SUM(C21:C23)</f>
        <v>4892327.04</v>
      </c>
    </row>
    <row r="25" spans="2:3" ht="15" thickBot="1" x14ac:dyDescent="0.35">
      <c r="B25" s="17" t="s">
        <v>18</v>
      </c>
      <c r="C25" s="18">
        <f>SUM(C24+C19+C15+C11+C8)</f>
        <v>13492680.949999999</v>
      </c>
    </row>
    <row r="26" spans="2:3" x14ac:dyDescent="0.3">
      <c r="B26" s="7" t="s">
        <v>2</v>
      </c>
      <c r="C26" s="8"/>
    </row>
    <row r="27" spans="2:3" x14ac:dyDescent="0.3">
      <c r="B27" s="9" t="s">
        <v>3</v>
      </c>
      <c r="C27" s="10">
        <v>122173964.26000001</v>
      </c>
    </row>
    <row r="28" spans="2:3" x14ac:dyDescent="0.3">
      <c r="B28" s="9" t="s">
        <v>4</v>
      </c>
      <c r="C28" s="10">
        <v>188713</v>
      </c>
    </row>
    <row r="29" spans="2:3" x14ac:dyDescent="0.3">
      <c r="B29" s="9" t="s">
        <v>5</v>
      </c>
      <c r="C29" s="10">
        <v>228200.07</v>
      </c>
    </row>
    <row r="30" spans="2:3" x14ac:dyDescent="0.3">
      <c r="B30" s="9" t="s">
        <v>6</v>
      </c>
      <c r="C30" s="10">
        <v>109584.15</v>
      </c>
    </row>
    <row r="31" spans="2:3" ht="15" thickBot="1" x14ac:dyDescent="0.35">
      <c r="B31" s="11" t="s">
        <v>7</v>
      </c>
      <c r="C31" s="12">
        <f>SUM(C27:C30)</f>
        <v>122700461.48</v>
      </c>
    </row>
    <row r="32" spans="2:3" ht="16.2" thickBot="1" x14ac:dyDescent="0.35">
      <c r="B32" s="13" t="s">
        <v>8</v>
      </c>
      <c r="C32" s="14">
        <f>SUM(C31+C25)</f>
        <v>136193142.43000001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9645-E099-4770-B7BF-0B0805868431}">
  <dimension ref="B1:C53"/>
  <sheetViews>
    <sheetView topLeftCell="A27" workbookViewId="0">
      <selection activeCell="A27"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48</v>
      </c>
    </row>
    <row r="4" spans="2:3" x14ac:dyDescent="0.3">
      <c r="B4" s="7" t="s">
        <v>32</v>
      </c>
      <c r="C4" s="8"/>
    </row>
    <row r="5" spans="2:3" x14ac:dyDescent="0.3">
      <c r="B5" s="9" t="s">
        <v>33</v>
      </c>
      <c r="C5" s="10">
        <v>7848</v>
      </c>
    </row>
    <row r="6" spans="2:3" x14ac:dyDescent="0.3">
      <c r="B6" s="9" t="s">
        <v>49</v>
      </c>
      <c r="C6" s="10">
        <v>11220</v>
      </c>
    </row>
    <row r="7" spans="2:3" x14ac:dyDescent="0.3">
      <c r="B7" s="9" t="s">
        <v>50</v>
      </c>
      <c r="C7" s="10">
        <v>31680</v>
      </c>
    </row>
    <row r="8" spans="2:3" x14ac:dyDescent="0.3">
      <c r="B8" s="9" t="s">
        <v>34</v>
      </c>
      <c r="C8" s="10">
        <v>119760</v>
      </c>
    </row>
    <row r="9" spans="2:3" x14ac:dyDescent="0.3">
      <c r="B9" s="9" t="s">
        <v>35</v>
      </c>
      <c r="C9" s="10">
        <v>38720</v>
      </c>
    </row>
    <row r="10" spans="2:3" x14ac:dyDescent="0.3">
      <c r="B10" s="9" t="s">
        <v>51</v>
      </c>
      <c r="C10" s="10">
        <v>36327.5</v>
      </c>
    </row>
    <row r="11" spans="2:3" x14ac:dyDescent="0.3">
      <c r="B11" s="9" t="s">
        <v>52</v>
      </c>
      <c r="C11" s="10">
        <v>17582.400000000001</v>
      </c>
    </row>
    <row r="12" spans="2:3" x14ac:dyDescent="0.3">
      <c r="B12" s="9" t="s">
        <v>39</v>
      </c>
      <c r="C12" s="10">
        <v>32400</v>
      </c>
    </row>
    <row r="13" spans="2:3" x14ac:dyDescent="0.3">
      <c r="B13" s="9" t="s">
        <v>53</v>
      </c>
      <c r="C13" s="10">
        <v>19250</v>
      </c>
    </row>
    <row r="14" spans="2:3" x14ac:dyDescent="0.3">
      <c r="B14" s="9" t="s">
        <v>54</v>
      </c>
      <c r="C14" s="10">
        <v>49464</v>
      </c>
    </row>
    <row r="15" spans="2:3" x14ac:dyDescent="0.3">
      <c r="B15" s="9" t="s">
        <v>55</v>
      </c>
      <c r="C15" s="10">
        <v>29700</v>
      </c>
    </row>
    <row r="16" spans="2:3" x14ac:dyDescent="0.3">
      <c r="B16" s="9" t="s">
        <v>56</v>
      </c>
      <c r="C16" s="10">
        <v>134362.79999999999</v>
      </c>
    </row>
    <row r="17" spans="2:3" x14ac:dyDescent="0.3">
      <c r="B17" s="9" t="s">
        <v>12</v>
      </c>
      <c r="C17" s="10">
        <v>116460</v>
      </c>
    </row>
    <row r="18" spans="2:3" x14ac:dyDescent="0.3">
      <c r="B18" s="9" t="s">
        <v>13</v>
      </c>
      <c r="C18" s="10">
        <v>21946.32</v>
      </c>
    </row>
    <row r="19" spans="2:3" x14ac:dyDescent="0.3">
      <c r="B19" s="9" t="s">
        <v>57</v>
      </c>
      <c r="C19" s="10">
        <v>15066</v>
      </c>
    </row>
    <row r="20" spans="2:3" x14ac:dyDescent="0.3">
      <c r="B20" s="9" t="s">
        <v>38</v>
      </c>
      <c r="C20" s="10">
        <v>167832</v>
      </c>
    </row>
    <row r="21" spans="2:3" x14ac:dyDescent="0.3">
      <c r="B21" s="9" t="s">
        <v>58</v>
      </c>
      <c r="C21" s="10">
        <v>75900</v>
      </c>
    </row>
    <row r="22" spans="2:3" x14ac:dyDescent="0.3">
      <c r="B22" s="9" t="s">
        <v>60</v>
      </c>
      <c r="C22" s="10">
        <v>318000</v>
      </c>
    </row>
    <row r="23" spans="2:3" x14ac:dyDescent="0.3">
      <c r="B23" s="9" t="s">
        <v>59</v>
      </c>
      <c r="C23" s="10">
        <v>102600</v>
      </c>
    </row>
    <row r="24" spans="2:3" ht="15" thickBot="1" x14ac:dyDescent="0.35">
      <c r="B24" s="11" t="s">
        <v>36</v>
      </c>
      <c r="C24" s="12">
        <f>SUM(C5:C23)</f>
        <v>1346119.02</v>
      </c>
    </row>
    <row r="25" spans="2:3" x14ac:dyDescent="0.3">
      <c r="B25" s="7" t="s">
        <v>63</v>
      </c>
      <c r="C25" s="8"/>
    </row>
    <row r="26" spans="2:3" x14ac:dyDescent="0.3">
      <c r="B26" s="9" t="s">
        <v>33</v>
      </c>
      <c r="C26" s="10">
        <v>17640</v>
      </c>
    </row>
    <row r="27" spans="2:3" x14ac:dyDescent="0.3">
      <c r="B27" s="9" t="s">
        <v>65</v>
      </c>
      <c r="C27" s="10">
        <v>1761288.26</v>
      </c>
    </row>
    <row r="28" spans="2:3" x14ac:dyDescent="0.3">
      <c r="B28" s="9" t="s">
        <v>66</v>
      </c>
      <c r="C28" s="10">
        <v>23270.94</v>
      </c>
    </row>
    <row r="29" spans="2:3" ht="15" thickBot="1" x14ac:dyDescent="0.35">
      <c r="B29" s="11" t="s">
        <v>64</v>
      </c>
      <c r="C29" s="12">
        <f>SUM(C26:C28)</f>
        <v>1802199.2</v>
      </c>
    </row>
    <row r="30" spans="2:3" x14ac:dyDescent="0.3">
      <c r="B30" s="7" t="s">
        <v>67</v>
      </c>
      <c r="C30" s="8"/>
    </row>
    <row r="31" spans="2:3" x14ac:dyDescent="0.3">
      <c r="B31" s="9" t="s">
        <v>68</v>
      </c>
      <c r="C31" s="10">
        <v>14160</v>
      </c>
    </row>
    <row r="32" spans="2:3" ht="15" thickBot="1" x14ac:dyDescent="0.35">
      <c r="B32" s="11" t="s">
        <v>69</v>
      </c>
      <c r="C32" s="12">
        <f>SUM(C31:C31)</f>
        <v>14160</v>
      </c>
    </row>
    <row r="33" spans="2:3" x14ac:dyDescent="0.3">
      <c r="B33" s="7" t="s">
        <v>70</v>
      </c>
      <c r="C33" s="10"/>
    </row>
    <row r="34" spans="2:3" x14ac:dyDescent="0.3">
      <c r="B34" s="9" t="s">
        <v>71</v>
      </c>
      <c r="C34" s="10">
        <v>109036.8</v>
      </c>
    </row>
    <row r="35" spans="2:3" ht="15" thickBot="1" x14ac:dyDescent="0.35">
      <c r="B35" s="11" t="s">
        <v>72</v>
      </c>
      <c r="C35" s="12">
        <f>SUM(C34:C34)</f>
        <v>109036.8</v>
      </c>
    </row>
    <row r="36" spans="2:3" x14ac:dyDescent="0.3">
      <c r="B36" s="7" t="s">
        <v>37</v>
      </c>
      <c r="C36" s="8"/>
    </row>
    <row r="37" spans="2:3" x14ac:dyDescent="0.3">
      <c r="B37" s="9" t="s">
        <v>61</v>
      </c>
      <c r="C37" s="10">
        <v>8800</v>
      </c>
    </row>
    <row r="38" spans="2:3" x14ac:dyDescent="0.3">
      <c r="B38" s="9" t="s">
        <v>16</v>
      </c>
      <c r="C38" s="10">
        <v>224180</v>
      </c>
    </row>
    <row r="39" spans="2:3" ht="15" thickBot="1" x14ac:dyDescent="0.35">
      <c r="B39" s="11" t="s">
        <v>17</v>
      </c>
      <c r="C39" s="12">
        <f>SUM(C37:C38)</f>
        <v>232980</v>
      </c>
    </row>
    <row r="40" spans="2:3" x14ac:dyDescent="0.3">
      <c r="B40" s="7" t="s">
        <v>62</v>
      </c>
      <c r="C40" s="10"/>
    </row>
    <row r="41" spans="2:3" x14ac:dyDescent="0.3">
      <c r="B41" s="9" t="s">
        <v>39</v>
      </c>
      <c r="C41" s="10">
        <v>146664</v>
      </c>
    </row>
    <row r="42" spans="2:3" x14ac:dyDescent="0.3">
      <c r="B42" s="9" t="s">
        <v>42</v>
      </c>
      <c r="C42" s="10">
        <v>87120</v>
      </c>
    </row>
    <row r="43" spans="2:3" ht="15" thickBot="1" x14ac:dyDescent="0.35">
      <c r="B43" s="11" t="s">
        <v>43</v>
      </c>
      <c r="C43" s="12">
        <f>SUM(C41:C42)</f>
        <v>233784</v>
      </c>
    </row>
    <row r="44" spans="2:3" x14ac:dyDescent="0.3">
      <c r="B44" s="7" t="s">
        <v>73</v>
      </c>
      <c r="C44" s="8"/>
    </row>
    <row r="45" spans="2:3" x14ac:dyDescent="0.3">
      <c r="B45" s="9" t="s">
        <v>40</v>
      </c>
      <c r="C45" s="10">
        <v>41800</v>
      </c>
    </row>
    <row r="46" spans="2:3" ht="15" thickBot="1" x14ac:dyDescent="0.35">
      <c r="B46" s="11" t="s">
        <v>41</v>
      </c>
      <c r="C46" s="12">
        <f>SUM(C45:C45)</f>
        <v>41800</v>
      </c>
    </row>
    <row r="47" spans="2:3" x14ac:dyDescent="0.3">
      <c r="B47" s="7" t="s">
        <v>44</v>
      </c>
      <c r="C47" s="8"/>
    </row>
    <row r="48" spans="2:3" x14ac:dyDescent="0.3">
      <c r="B48" s="9" t="s">
        <v>45</v>
      </c>
      <c r="C48" s="10">
        <v>82067.94</v>
      </c>
    </row>
    <row r="49" spans="2:3" ht="15" thickBot="1" x14ac:dyDescent="0.35">
      <c r="B49" s="11" t="s">
        <v>7</v>
      </c>
      <c r="C49" s="12">
        <f>SUM(C48:C48)</f>
        <v>82067.94</v>
      </c>
    </row>
    <row r="50" spans="2:3" x14ac:dyDescent="0.3">
      <c r="B50" s="7" t="s">
        <v>46</v>
      </c>
      <c r="C50" s="10"/>
    </row>
    <row r="51" spans="2:3" x14ac:dyDescent="0.3">
      <c r="B51" s="9" t="s">
        <v>74</v>
      </c>
      <c r="C51" s="10">
        <v>3899.55</v>
      </c>
    </row>
    <row r="52" spans="2:3" ht="15" thickBot="1" x14ac:dyDescent="0.35">
      <c r="B52" s="11" t="s">
        <v>47</v>
      </c>
      <c r="C52" s="12">
        <f>SUM(C51:C51)</f>
        <v>3899.55</v>
      </c>
    </row>
    <row r="53" spans="2:3" ht="16.2" thickBot="1" x14ac:dyDescent="0.35">
      <c r="B53" s="13" t="s">
        <v>8</v>
      </c>
      <c r="C53" s="14">
        <f>SUM(C52+C49+C46+C43+C39+C35+C32+C29+C24)</f>
        <v>3866046.5100000002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379E5-0BFA-49BA-AB9E-4A431A08F433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75</v>
      </c>
    </row>
    <row r="4" spans="2:3" x14ac:dyDescent="0.3">
      <c r="B4" s="7" t="s">
        <v>2</v>
      </c>
      <c r="C4" s="8"/>
    </row>
    <row r="5" spans="2:3" x14ac:dyDescent="0.3">
      <c r="B5" s="9" t="s">
        <v>45</v>
      </c>
      <c r="C5" s="10">
        <v>8069.27</v>
      </c>
    </row>
    <row r="6" spans="2:3" ht="15" thickBot="1" x14ac:dyDescent="0.35">
      <c r="B6" s="11" t="s">
        <v>7</v>
      </c>
      <c r="C6" s="12">
        <f>SUM(C5:C5)</f>
        <v>8069.27</v>
      </c>
    </row>
    <row r="7" spans="2:3" ht="16.2" thickBot="1" x14ac:dyDescent="0.35">
      <c r="B7" s="13" t="s">
        <v>8</v>
      </c>
      <c r="C7" s="14">
        <f>SUM(C6)</f>
        <v>8069.27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DEBE0-4E2B-475F-A6FF-66008F33F61A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76</v>
      </c>
    </row>
    <row r="4" spans="2:3" x14ac:dyDescent="0.3">
      <c r="B4" s="7" t="s">
        <v>2</v>
      </c>
      <c r="C4" s="8"/>
    </row>
    <row r="5" spans="2:3" x14ac:dyDescent="0.3">
      <c r="B5" s="9" t="s">
        <v>77</v>
      </c>
      <c r="C5" s="10">
        <v>7191094.5599999996</v>
      </c>
    </row>
    <row r="6" spans="2:3" ht="15" thickBot="1" x14ac:dyDescent="0.35">
      <c r="B6" s="11" t="s">
        <v>7</v>
      </c>
      <c r="C6" s="12">
        <f>SUM(C5:C5)</f>
        <v>7191094.5599999996</v>
      </c>
    </row>
    <row r="7" spans="2:3" ht="16.2" thickBot="1" x14ac:dyDescent="0.35">
      <c r="B7" s="13" t="s">
        <v>8</v>
      </c>
      <c r="C7" s="14">
        <f>SUM(C6)</f>
        <v>7191094.5599999996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6A27E-C901-4683-877D-FB5229B3743E}">
  <dimension ref="B1:C8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x14ac:dyDescent="0.3">
      <c r="B4" s="7" t="s">
        <v>2</v>
      </c>
      <c r="C4" s="8"/>
    </row>
    <row r="5" spans="2:3" x14ac:dyDescent="0.3">
      <c r="B5" s="9" t="s">
        <v>79</v>
      </c>
      <c r="C5" s="10">
        <v>355129.63</v>
      </c>
    </row>
    <row r="6" spans="2:3" x14ac:dyDescent="0.3">
      <c r="B6" s="9" t="s">
        <v>80</v>
      </c>
      <c r="C6" s="10">
        <v>732.29</v>
      </c>
    </row>
    <row r="7" spans="2:3" ht="15" thickBot="1" x14ac:dyDescent="0.35">
      <c r="B7" s="11" t="s">
        <v>7</v>
      </c>
      <c r="C7" s="12">
        <f>SUM(C5:C6)</f>
        <v>355861.92</v>
      </c>
    </row>
    <row r="8" spans="2:3" ht="16.2" thickBot="1" x14ac:dyDescent="0.35">
      <c r="B8" s="13" t="s">
        <v>8</v>
      </c>
      <c r="C8" s="14">
        <f>SUM(C7)</f>
        <v>355861.92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B3278-213E-4948-A0AB-52ACC21F0240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81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769.08</v>
      </c>
    </row>
    <row r="6" spans="2:3" ht="15" thickBot="1" x14ac:dyDescent="0.35">
      <c r="B6" s="11" t="s">
        <v>7</v>
      </c>
      <c r="C6" s="12">
        <f>SUM(C5:C5)</f>
        <v>769.08</v>
      </c>
    </row>
    <row r="7" spans="2:3" ht="16.2" thickBot="1" x14ac:dyDescent="0.35">
      <c r="B7" s="13" t="s">
        <v>8</v>
      </c>
      <c r="C7" s="14">
        <f>SUM(C6)</f>
        <v>769.08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6BCD9-F846-4B55-8596-68045B116697}">
  <dimension ref="B1:C7"/>
  <sheetViews>
    <sheetView workbookViewId="0">
      <selection activeCell="D23" sqref="D2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7" t="s">
        <v>2</v>
      </c>
      <c r="C4" s="8"/>
    </row>
    <row r="5" spans="2:3" x14ac:dyDescent="0.3">
      <c r="B5" s="9" t="s">
        <v>82</v>
      </c>
      <c r="C5" s="10">
        <v>58688.35</v>
      </c>
    </row>
    <row r="6" spans="2:3" ht="15" thickBot="1" x14ac:dyDescent="0.35">
      <c r="B6" s="11" t="s">
        <v>7</v>
      </c>
      <c r="C6" s="12">
        <f>SUM(C5:C5)</f>
        <v>58688.35</v>
      </c>
    </row>
    <row r="7" spans="2:3" ht="16.2" thickBot="1" x14ac:dyDescent="0.35">
      <c r="B7" s="13" t="s">
        <v>8</v>
      </c>
      <c r="C7" s="14">
        <f>SUM(C6)</f>
        <v>58688.35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A5B10-6157-4B86-9D44-1B2ABBBE1EC5}">
  <dimension ref="B1:C7"/>
  <sheetViews>
    <sheetView tabSelected="1"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155.71</v>
      </c>
    </row>
    <row r="6" spans="2:3" ht="15" thickBot="1" x14ac:dyDescent="0.35">
      <c r="B6" s="11" t="s">
        <v>7</v>
      </c>
      <c r="C6" s="12">
        <f>SUM(C5:C5)</f>
        <v>155.71</v>
      </c>
    </row>
    <row r="7" spans="2:3" ht="16.2" thickBot="1" x14ac:dyDescent="0.35">
      <c r="B7" s="13" t="s">
        <v>8</v>
      </c>
      <c r="C7" s="14">
        <f>SUM(C6)</f>
        <v>155.71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8</vt:i4>
      </vt:variant>
    </vt:vector>
  </HeadingPairs>
  <TitlesOfParts>
    <vt:vector size="8" baseType="lpstr">
      <vt:lpstr>01.09.2025.</vt:lpstr>
      <vt:lpstr>02.09.2025.</vt:lpstr>
      <vt:lpstr>03.09.2025.</vt:lpstr>
      <vt:lpstr>04.09.2025.</vt:lpstr>
      <vt:lpstr>05.09.2025.</vt:lpstr>
      <vt:lpstr>06.09.2025.</vt:lpstr>
      <vt:lpstr>08.09.2025.</vt:lpstr>
      <vt:lpstr>09.09.2025.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2025-09-10T06:52:30Z</dcterms:modified>
</cp:coreProperties>
</file>